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N18" i="5" l="1"/>
  <c r="M18" i="5"/>
  <c r="L18" i="5"/>
  <c r="P6" i="6" l="1"/>
  <c r="M6" i="6"/>
  <c r="O19" i="5" l="1"/>
  <c r="AS14" i="5" l="1"/>
  <c r="AQ14" i="5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I20" i="5" s="1"/>
  <c r="O20" i="5" s="1"/>
  <c r="H14" i="5"/>
  <c r="H18" i="5" s="1"/>
  <c r="G14" i="5"/>
  <c r="G18" i="5" s="1"/>
  <c r="F14" i="5"/>
  <c r="F18" i="5" s="1"/>
  <c r="E14" i="5"/>
  <c r="E18" i="5" s="1"/>
  <c r="E20" i="5" s="1"/>
  <c r="AR14" i="5" l="1"/>
  <c r="G20" i="5"/>
  <c r="K19" i="5"/>
  <c r="K20" i="5" s="1"/>
  <c r="J20" i="5" s="1"/>
  <c r="F19" i="5"/>
  <c r="L19" i="5" s="1"/>
  <c r="H19" i="5"/>
  <c r="M19" i="5" s="1"/>
  <c r="AF14" i="5"/>
  <c r="J19" i="5" l="1"/>
  <c r="H20" i="5"/>
  <c r="M20" i="5" s="1"/>
  <c r="N19" i="5"/>
  <c r="F20" i="5"/>
  <c r="N20" i="5" s="1"/>
  <c r="L20" i="5" l="1"/>
</calcChain>
</file>

<file path=xl/sharedStrings.xml><?xml version="1.0" encoding="utf-8"?>
<sst xmlns="http://schemas.openxmlformats.org/spreadsheetml/2006/main" count="166" uniqueCount="84">
  <si>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</si>
  <si>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</si>
  <si>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</si>
  <si>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</si>
  <si>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</si>
  <si>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</si>
  <si>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</si>
  <si>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</si>
  <si>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</si>
  <si>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</si>
  <si>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</si>
  <si>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</si>
  <si>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</si>
  <si>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</si>
  <si>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</si>
  <si>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</si>
  <si>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</si>
  <si>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</si>
  <si>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</si>
  <si>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</si>
  <si>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</si>
  <si>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</si>
  <si>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</si>
  <si>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</si>
  <si>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Kiri = Jyväskylän Kiri  (1930)</t>
  </si>
  <si>
    <t>Lohi = Jyväskylän Lohi  (1924)</t>
  </si>
  <si>
    <t>Lasse Nieminen</t>
  </si>
  <si>
    <t>1.</t>
  </si>
  <si>
    <t>Lohi</t>
  </si>
  <si>
    <t>9.</t>
  </si>
  <si>
    <t>4.</t>
  </si>
  <si>
    <t>Kiri  2</t>
  </si>
  <si>
    <t>29.8.1966   Jyväskylä</t>
  </si>
  <si>
    <t>2.</t>
  </si>
  <si>
    <t>HoNsU  2</t>
  </si>
  <si>
    <t>6.</t>
  </si>
  <si>
    <t>11.</t>
  </si>
  <si>
    <t>8.</t>
  </si>
  <si>
    <t>PalU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</si>
  <si>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</si>
  <si>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</si>
  <si>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</si>
  <si>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</si>
  <si>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</si>
  <si>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</si>
  <si>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</si>
  <si>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</si>
  <si>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</si>
  <si>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</si>
  <si>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</si>
  <si>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</si>
  <si>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</si>
  <si>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</si>
  <si>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</si>
  <si>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</si>
  <si>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14.07. 1984  Pori</t>
  </si>
  <si>
    <t xml:space="preserve">  6-4</t>
  </si>
  <si>
    <t>Itä</t>
  </si>
  <si>
    <t>1/2</t>
  </si>
  <si>
    <t>Pekka Arffman</t>
  </si>
  <si>
    <t>HoNsU</t>
  </si>
  <si>
    <t>2p</t>
  </si>
  <si>
    <t>6/9</t>
  </si>
  <si>
    <t>3/4</t>
  </si>
  <si>
    <t>2/3</t>
  </si>
  <si>
    <t>B-POJAT</t>
  </si>
  <si>
    <t>0/2</t>
  </si>
  <si>
    <t>23.07. 1983  Tyrnävä</t>
  </si>
  <si>
    <t xml:space="preserve"> 12-9</t>
  </si>
  <si>
    <t>1v</t>
  </si>
  <si>
    <t>III p</t>
  </si>
  <si>
    <t>5/11</t>
  </si>
  <si>
    <t>2/4</t>
  </si>
  <si>
    <t>0/1</t>
  </si>
  <si>
    <t>Harri Haka</t>
  </si>
  <si>
    <t>24.07. 1982  Seinäjoki</t>
  </si>
  <si>
    <t xml:space="preserve"> 14-4</t>
  </si>
  <si>
    <t>3v</t>
  </si>
  <si>
    <t>5/8</t>
  </si>
  <si>
    <t>Tommi Heinonen</t>
  </si>
  <si>
    <t>Yhteensä</t>
  </si>
  <si>
    <t>10/19</t>
  </si>
  <si>
    <t>4/6</t>
  </si>
  <si>
    <t>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</si>
</sst>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1" applyNumberFormat="1" applyFont="1" applyFill="1" applyBorder="1" applyAlignment="1">
      <alignment horizontal="center"/>
    </xf>
    <xf numFmtId="0" fontId="7" fillId="2" borderId="0" xfId="0" applyFont="1" applyFill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9" xfId="0" applyFont="1" applyFill="1" applyBorder="1"/>
    <xf numFmtId="0" fontId="2" fillId="7" borderId="5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/>
    <xf numFmtId="164" fontId="2" fillId="5" borderId="1" xfId="0" applyNumberFormat="1" applyFont="1" applyFill="1" applyBorder="1" applyAlignment="1">
      <alignment horizontal="left"/>
    </xf>
    <xf numFmtId="49" fontId="2" fillId="5" borderId="9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33</v>
      </c>
      <c r="Z4" s="70" t="s">
        <v>34</v>
      </c>
      <c r="AA4" s="12">
        <v>18</v>
      </c>
      <c r="AB4" s="12">
        <v>1</v>
      </c>
      <c r="AC4" s="12">
        <v>17</v>
      </c>
      <c r="AD4" s="12">
        <v>54</v>
      </c>
      <c r="AE4" s="12"/>
      <c r="AF4" s="68"/>
      <c r="AG4" s="10"/>
      <c r="AH4" s="7"/>
      <c r="AI4" s="12" t="s">
        <v>33</v>
      </c>
      <c r="AJ4" s="7" t="s">
        <v>35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29</v>
      </c>
      <c r="Z5" s="70" t="s">
        <v>34</v>
      </c>
      <c r="AA5" s="12">
        <v>14</v>
      </c>
      <c r="AB5" s="12">
        <v>2</v>
      </c>
      <c r="AC5" s="12">
        <v>3</v>
      </c>
      <c r="AD5" s="12">
        <v>32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1988</v>
      </c>
      <c r="C6" s="12" t="s">
        <v>37</v>
      </c>
      <c r="D6" s="1" t="s">
        <v>60</v>
      </c>
      <c r="E6" s="13">
        <v>9</v>
      </c>
      <c r="F6" s="13">
        <v>1</v>
      </c>
      <c r="G6" s="12">
        <v>4</v>
      </c>
      <c r="H6" s="12">
        <v>7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36</v>
      </c>
      <c r="Z6" s="70" t="s">
        <v>34</v>
      </c>
      <c r="AA6" s="12">
        <v>10</v>
      </c>
      <c r="AB6" s="12">
        <v>2</v>
      </c>
      <c r="AC6" s="12">
        <v>4</v>
      </c>
      <c r="AD6" s="12">
        <v>24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70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1993</v>
      </c>
      <c r="Y8" s="12" t="s">
        <v>37</v>
      </c>
      <c r="Z8" s="71" t="s">
        <v>38</v>
      </c>
      <c r="AA8" s="12">
        <v>14</v>
      </c>
      <c r="AB8" s="12">
        <v>0</v>
      </c>
      <c r="AC8" s="12">
        <v>2</v>
      </c>
      <c r="AD8" s="12">
        <v>25</v>
      </c>
      <c r="AE8" s="12"/>
      <c r="AF8" s="68"/>
      <c r="AG8" s="10"/>
      <c r="AH8" s="64"/>
      <c r="AI8" s="64"/>
      <c r="AJ8" s="64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2001</v>
      </c>
      <c r="Y10" s="12" t="s">
        <v>27</v>
      </c>
      <c r="Z10" s="1" t="s">
        <v>28</v>
      </c>
      <c r="AA10" s="12">
        <v>17</v>
      </c>
      <c r="AB10" s="12">
        <v>1</v>
      </c>
      <c r="AC10" s="12">
        <v>5</v>
      </c>
      <c r="AD10" s="12">
        <v>26</v>
      </c>
      <c r="AE10" s="12">
        <v>77</v>
      </c>
      <c r="AF10" s="68">
        <v>0.5877</v>
      </c>
      <c r="AG10" s="69">
        <v>131</v>
      </c>
      <c r="AH10" s="7"/>
      <c r="AI10" s="7" t="s">
        <v>29</v>
      </c>
      <c r="AJ10" s="7"/>
      <c r="AK10" s="7"/>
      <c r="AL10" s="10"/>
      <c r="AM10" s="12">
        <v>8</v>
      </c>
      <c r="AN10" s="12">
        <v>1</v>
      </c>
      <c r="AO10" s="12">
        <v>2</v>
      </c>
      <c r="AP10" s="12">
        <v>14</v>
      </c>
      <c r="AQ10" s="12">
        <v>40</v>
      </c>
      <c r="AR10" s="65">
        <v>0.61529999999999996</v>
      </c>
      <c r="AS10" s="66">
        <v>65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2003</v>
      </c>
      <c r="Y11" s="12" t="s">
        <v>27</v>
      </c>
      <c r="Z11" s="1" t="s">
        <v>28</v>
      </c>
      <c r="AA11" s="12"/>
      <c r="AB11" s="12"/>
      <c r="AC11" s="12"/>
      <c r="AD11" s="12"/>
      <c r="AE11" s="12"/>
      <c r="AF11" s="68"/>
      <c r="AG11" s="69"/>
      <c r="AH11" s="7"/>
      <c r="AI11" s="7"/>
      <c r="AJ11" s="7"/>
      <c r="AK11" s="7"/>
      <c r="AL11" s="10"/>
      <c r="AM11" s="12">
        <v>1</v>
      </c>
      <c r="AN11" s="12">
        <v>0</v>
      </c>
      <c r="AO11" s="12">
        <v>0</v>
      </c>
      <c r="AP11" s="12">
        <v>1</v>
      </c>
      <c r="AQ11" s="12">
        <v>1</v>
      </c>
      <c r="AR11" s="65">
        <v>0.1</v>
      </c>
      <c r="AS11" s="66">
        <v>10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30</v>
      </c>
      <c r="Z13" s="1" t="s">
        <v>31</v>
      </c>
      <c r="AA13" s="12">
        <v>2</v>
      </c>
      <c r="AB13" s="12">
        <v>0</v>
      </c>
      <c r="AC13" s="12">
        <v>2</v>
      </c>
      <c r="AD13" s="12">
        <v>1</v>
      </c>
      <c r="AE13" s="12">
        <v>3</v>
      </c>
      <c r="AF13" s="68">
        <v>0.6</v>
      </c>
      <c r="AG13" s="69">
        <v>5</v>
      </c>
      <c r="AH13" s="7"/>
      <c r="AI13" s="7"/>
      <c r="AJ13" s="7"/>
      <c r="AK13" s="7"/>
      <c r="AL13" s="10"/>
      <c r="AM13" s="12">
        <v>2</v>
      </c>
      <c r="AN13" s="12">
        <v>0</v>
      </c>
      <c r="AO13" s="12">
        <v>1</v>
      </c>
      <c r="AP13" s="12">
        <v>1</v>
      </c>
      <c r="AQ13" s="12">
        <v>5</v>
      </c>
      <c r="AR13" s="65">
        <v>0.41660000000000003</v>
      </c>
      <c r="AS13" s="66">
        <v>12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9</v>
      </c>
      <c r="F14" s="36">
        <f>SUM(F4:F13)</f>
        <v>1</v>
      </c>
      <c r="G14" s="36">
        <f>SUM(G4:G13)</f>
        <v>4</v>
      </c>
      <c r="H14" s="36">
        <f>SUM(H4:H13)</f>
        <v>7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75</v>
      </c>
      <c r="AB14" s="36">
        <f>SUM(AB4:AB13)</f>
        <v>6</v>
      </c>
      <c r="AC14" s="36">
        <f>SUM(AC4:AC13)</f>
        <v>33</v>
      </c>
      <c r="AD14" s="36">
        <f>SUM(AD4:AD13)</f>
        <v>162</v>
      </c>
      <c r="AE14" s="36">
        <f>SUM(AE4:AE13)</f>
        <v>80</v>
      </c>
      <c r="AF14" s="37">
        <f>PRODUCT(AE14/AG14)</f>
        <v>0.58823529411764708</v>
      </c>
      <c r="AG14" s="21">
        <f>SUM(AG4:AG13)</f>
        <v>136</v>
      </c>
      <c r="AH14" s="18"/>
      <c r="AI14" s="29"/>
      <c r="AJ14" s="41"/>
      <c r="AK14" s="42"/>
      <c r="AL14" s="10"/>
      <c r="AM14" s="36">
        <f>SUM(AM4:AM13)</f>
        <v>11</v>
      </c>
      <c r="AN14" s="36">
        <f>SUM(AN4:AN13)</f>
        <v>1</v>
      </c>
      <c r="AO14" s="36">
        <f>SUM(AO4:AO13)</f>
        <v>3</v>
      </c>
      <c r="AP14" s="36">
        <f>SUM(AP4:AP13)</f>
        <v>16</v>
      </c>
      <c r="AQ14" s="36">
        <f>SUM(AQ4:AQ13)</f>
        <v>46</v>
      </c>
      <c r="AR14" s="37">
        <f>PRODUCT(AQ14/AS14)</f>
        <v>0.52873563218390807</v>
      </c>
      <c r="AS14" s="39">
        <f>SUM(AS4:AS13)</f>
        <v>87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25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9</v>
      </c>
      <c r="F18" s="47">
        <f>PRODUCT(F14+R14)</f>
        <v>1</v>
      </c>
      <c r="G18" s="47">
        <f>PRODUCT(G14+S14)</f>
        <v>4</v>
      </c>
      <c r="H18" s="47">
        <f>PRODUCT(H14+T14)</f>
        <v>7</v>
      </c>
      <c r="I18" s="47">
        <f>PRODUCT(I14+U14)</f>
        <v>0</v>
      </c>
      <c r="J18" s="60">
        <v>0</v>
      </c>
      <c r="K18" s="16">
        <f>PRODUCT(K14+W14)</f>
        <v>0</v>
      </c>
      <c r="L18" s="53">
        <f>PRODUCT((F18+G18)/E18)</f>
        <v>0.55555555555555558</v>
      </c>
      <c r="M18" s="53">
        <f>PRODUCT(H18/E18)</f>
        <v>0.77777777777777779</v>
      </c>
      <c r="N18" s="53">
        <f>PRODUCT((F18+G18+H18)/E18)</f>
        <v>1.3333333333333333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86</v>
      </c>
      <c r="F19" s="47">
        <f>PRODUCT(AB14+AN14)</f>
        <v>7</v>
      </c>
      <c r="G19" s="47">
        <f>PRODUCT(AC14+AO14)</f>
        <v>36</v>
      </c>
      <c r="H19" s="47">
        <f>PRODUCT(AD14+AP14)</f>
        <v>178</v>
      </c>
      <c r="I19" s="47">
        <f>PRODUCT(AE14+AQ14)</f>
        <v>126</v>
      </c>
      <c r="J19" s="60">
        <f>PRODUCT(I19/K19)</f>
        <v>0.56502242152466364</v>
      </c>
      <c r="K19" s="10">
        <f>PRODUCT(AG14+AS14)</f>
        <v>223</v>
      </c>
      <c r="L19" s="53">
        <f>PRODUCT((F19+G19)/E19)</f>
        <v>0.5</v>
      </c>
      <c r="M19" s="53">
        <f>PRODUCT(H19/E19)</f>
        <v>2.0697674418604652</v>
      </c>
      <c r="N19" s="53">
        <f>PRODUCT((F19+G19+H19)/E19)</f>
        <v>2.5697674418604652</v>
      </c>
      <c r="O19" s="53">
        <f>PRODUCT(I19/30)</f>
        <v>4.2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95</v>
      </c>
      <c r="F20" s="47">
        <f t="shared" ref="F20:I20" si="0">SUM(F17:F19)</f>
        <v>8</v>
      </c>
      <c r="G20" s="47">
        <f t="shared" si="0"/>
        <v>40</v>
      </c>
      <c r="H20" s="47">
        <f t="shared" si="0"/>
        <v>185</v>
      </c>
      <c r="I20" s="47">
        <f t="shared" si="0"/>
        <v>126</v>
      </c>
      <c r="J20" s="60">
        <f>PRODUCT(I20/K20)</f>
        <v>0.56502242152466364</v>
      </c>
      <c r="K20" s="16">
        <f>SUM(K17:K19)</f>
        <v>223</v>
      </c>
      <c r="L20" s="53">
        <f>PRODUCT((F20+G20)/E20)</f>
        <v>0.50526315789473686</v>
      </c>
      <c r="M20" s="53">
        <f>PRODUCT(H20/E20)</f>
        <v>1.9473684210526316</v>
      </c>
      <c r="N20" s="53">
        <f>PRODUCT((F20+G20+H20)/E20)</f>
        <v>2.4526315789473685</v>
      </c>
      <c r="O20" s="53">
        <f>PRODUCT(I20/30)</f>
        <v>4.2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B4:AT5">
    <sortCondition ref="B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.28515625" style="97" customWidth="1"/>
    <col min="3" max="3" width="21.5703125" style="98" customWidth="1"/>
    <col min="4" max="4" width="10.5703125" style="99" customWidth="1"/>
    <col min="5" max="5" width="8" style="99" customWidth="1"/>
    <col min="6" max="6" width="0.85546875" style="19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00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1"/>
  </cols>
  <sheetData>
    <row r="1" spans="1:30" ht="18.75" x14ac:dyDescent="0.3">
      <c r="A1" s="72"/>
      <c r="B1" s="73" t="s">
        <v>39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4"/>
      <c r="R1" s="74"/>
      <c r="S1" s="74"/>
      <c r="T1" s="74"/>
      <c r="U1" s="74"/>
      <c r="V1" s="55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26</v>
      </c>
      <c r="C2" s="79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0"/>
      <c r="R2" s="80"/>
      <c r="S2" s="80"/>
      <c r="T2" s="80"/>
      <c r="U2" s="80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1" t="s">
        <v>65</v>
      </c>
      <c r="C3" s="18" t="s">
        <v>41</v>
      </c>
      <c r="D3" s="61" t="s">
        <v>42</v>
      </c>
      <c r="E3" s="82" t="s">
        <v>1</v>
      </c>
      <c r="F3" s="10"/>
      <c r="G3" s="36" t="s">
        <v>43</v>
      </c>
      <c r="H3" s="63" t="s">
        <v>44</v>
      </c>
      <c r="I3" s="63" t="s">
        <v>45</v>
      </c>
      <c r="J3" s="11" t="s">
        <v>46</v>
      </c>
      <c r="K3" s="62" t="s">
        <v>47</v>
      </c>
      <c r="L3" s="62" t="s">
        <v>48</v>
      </c>
      <c r="M3" s="36" t="s">
        <v>49</v>
      </c>
      <c r="N3" s="36" t="s">
        <v>50</v>
      </c>
      <c r="O3" s="63" t="s">
        <v>51</v>
      </c>
      <c r="P3" s="36" t="s">
        <v>44</v>
      </c>
      <c r="Q3" s="83" t="s">
        <v>8</v>
      </c>
      <c r="R3" s="83">
        <v>1</v>
      </c>
      <c r="S3" s="83">
        <v>2</v>
      </c>
      <c r="T3" s="83">
        <v>3</v>
      </c>
      <c r="U3" s="83" t="s">
        <v>52</v>
      </c>
      <c r="V3" s="11" t="s">
        <v>9</v>
      </c>
      <c r="W3" s="64" t="s">
        <v>53</v>
      </c>
      <c r="X3" s="64" t="s">
        <v>54</v>
      </c>
      <c r="Y3" s="77"/>
      <c r="Z3" s="77"/>
      <c r="AA3" s="77"/>
      <c r="AB3" s="77"/>
      <c r="AC3" s="77"/>
      <c r="AD3" s="77"/>
    </row>
    <row r="4" spans="1:30" x14ac:dyDescent="0.25">
      <c r="A4" s="72"/>
      <c r="B4" s="114" t="s">
        <v>75</v>
      </c>
      <c r="C4" s="115" t="s">
        <v>76</v>
      </c>
      <c r="D4" s="116" t="s">
        <v>57</v>
      </c>
      <c r="E4" s="87" t="s">
        <v>60</v>
      </c>
      <c r="F4" s="117"/>
      <c r="G4" s="88">
        <v>1</v>
      </c>
      <c r="H4" s="118"/>
      <c r="I4" s="118"/>
      <c r="J4" s="119" t="s">
        <v>77</v>
      </c>
      <c r="K4" s="119">
        <v>8</v>
      </c>
      <c r="L4" s="90"/>
      <c r="M4" s="119">
        <v>1</v>
      </c>
      <c r="N4" s="120"/>
      <c r="O4" s="118">
        <v>3</v>
      </c>
      <c r="P4" s="118">
        <v>1</v>
      </c>
      <c r="Q4" s="121" t="s">
        <v>78</v>
      </c>
      <c r="R4" s="121"/>
      <c r="S4" s="121" t="s">
        <v>58</v>
      </c>
      <c r="T4" s="121" t="s">
        <v>58</v>
      </c>
      <c r="U4" s="121" t="s">
        <v>63</v>
      </c>
      <c r="V4" s="122">
        <v>0.625</v>
      </c>
      <c r="W4" s="123" t="s">
        <v>79</v>
      </c>
      <c r="X4" s="120"/>
      <c r="Y4" s="77"/>
      <c r="Z4" s="77"/>
      <c r="AA4" s="77"/>
      <c r="AB4" s="77"/>
      <c r="AC4" s="77"/>
      <c r="AD4" s="77"/>
    </row>
    <row r="5" spans="1:30" x14ac:dyDescent="0.25">
      <c r="A5" s="93"/>
      <c r="B5" s="111" t="s">
        <v>67</v>
      </c>
      <c r="C5" s="85" t="s">
        <v>68</v>
      </c>
      <c r="D5" s="86" t="s">
        <v>57</v>
      </c>
      <c r="E5" s="112" t="s">
        <v>60</v>
      </c>
      <c r="F5" s="21"/>
      <c r="G5" s="88">
        <v>1</v>
      </c>
      <c r="H5" s="89"/>
      <c r="I5" s="88"/>
      <c r="J5" s="90" t="s">
        <v>69</v>
      </c>
      <c r="K5" s="90">
        <v>3</v>
      </c>
      <c r="L5" s="90" t="s">
        <v>70</v>
      </c>
      <c r="M5" s="90">
        <v>1</v>
      </c>
      <c r="N5" s="88"/>
      <c r="O5" s="89"/>
      <c r="P5" s="88"/>
      <c r="Q5" s="108" t="s">
        <v>71</v>
      </c>
      <c r="R5" s="108" t="s">
        <v>66</v>
      </c>
      <c r="S5" s="108" t="s">
        <v>63</v>
      </c>
      <c r="T5" s="108" t="s">
        <v>72</v>
      </c>
      <c r="U5" s="108" t="s">
        <v>73</v>
      </c>
      <c r="V5" s="109">
        <v>0.45454545454545453</v>
      </c>
      <c r="W5" s="113" t="s">
        <v>74</v>
      </c>
      <c r="X5" s="88"/>
      <c r="Y5" s="77"/>
      <c r="Z5" s="77"/>
      <c r="AA5" s="77"/>
      <c r="AB5" s="77"/>
      <c r="AC5" s="77"/>
      <c r="AD5" s="77"/>
    </row>
    <row r="6" spans="1:30" x14ac:dyDescent="0.25">
      <c r="A6" s="93"/>
      <c r="B6" s="18" t="s">
        <v>80</v>
      </c>
      <c r="C6" s="11"/>
      <c r="D6" s="64"/>
      <c r="E6" s="124"/>
      <c r="F6" s="110"/>
      <c r="G6" s="7">
        <v>1</v>
      </c>
      <c r="H6" s="7"/>
      <c r="I6" s="7"/>
      <c r="J6" s="11"/>
      <c r="K6" s="11"/>
      <c r="L6" s="11"/>
      <c r="M6" s="7">
        <f t="shared" ref="M6:P6" si="0">SUM(M4:M5)</f>
        <v>2</v>
      </c>
      <c r="N6" s="7"/>
      <c r="O6" s="7">
        <v>3</v>
      </c>
      <c r="P6" s="7">
        <f t="shared" si="0"/>
        <v>1</v>
      </c>
      <c r="Q6" s="40" t="s">
        <v>81</v>
      </c>
      <c r="R6" s="40" t="s">
        <v>66</v>
      </c>
      <c r="S6" s="40" t="s">
        <v>82</v>
      </c>
      <c r="T6" s="40" t="s">
        <v>83</v>
      </c>
      <c r="U6" s="40" t="s">
        <v>63</v>
      </c>
      <c r="V6" s="15">
        <v>0.52600000000000002</v>
      </c>
      <c r="W6" s="125"/>
      <c r="X6" s="40"/>
      <c r="Y6" s="77"/>
      <c r="Z6" s="77"/>
      <c r="AA6" s="77"/>
      <c r="AB6" s="77"/>
      <c r="AC6" s="77"/>
      <c r="AD6" s="77"/>
    </row>
    <row r="7" spans="1:30" x14ac:dyDescent="0.25">
      <c r="A7" s="93"/>
      <c r="B7" s="102"/>
      <c r="C7" s="103"/>
      <c r="D7" s="104"/>
      <c r="E7" s="105"/>
      <c r="F7" s="45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6"/>
      <c r="R7" s="106"/>
      <c r="S7" s="106"/>
      <c r="T7" s="106"/>
      <c r="U7" s="106"/>
      <c r="V7" s="103"/>
      <c r="W7" s="103"/>
      <c r="X7" s="107"/>
      <c r="Y7" s="77"/>
      <c r="Z7" s="77"/>
      <c r="AA7" s="77"/>
      <c r="AB7" s="77"/>
      <c r="AC7" s="77"/>
      <c r="AD7" s="77"/>
    </row>
    <row r="8" spans="1:30" x14ac:dyDescent="0.25">
      <c r="A8" s="93"/>
      <c r="B8" s="81" t="s">
        <v>40</v>
      </c>
      <c r="C8" s="18" t="s">
        <v>41</v>
      </c>
      <c r="D8" s="61" t="s">
        <v>42</v>
      </c>
      <c r="E8" s="82" t="s">
        <v>1</v>
      </c>
      <c r="F8" s="10"/>
      <c r="G8" s="36" t="s">
        <v>43</v>
      </c>
      <c r="H8" s="63" t="s">
        <v>44</v>
      </c>
      <c r="I8" s="63" t="s">
        <v>45</v>
      </c>
      <c r="J8" s="11" t="s">
        <v>46</v>
      </c>
      <c r="K8" s="62" t="s">
        <v>47</v>
      </c>
      <c r="L8" s="62" t="s">
        <v>48</v>
      </c>
      <c r="M8" s="36" t="s">
        <v>49</v>
      </c>
      <c r="N8" s="36" t="s">
        <v>50</v>
      </c>
      <c r="O8" s="63" t="s">
        <v>51</v>
      </c>
      <c r="P8" s="36" t="s">
        <v>44</v>
      </c>
      <c r="Q8" s="83" t="s">
        <v>8</v>
      </c>
      <c r="R8" s="83">
        <v>1</v>
      </c>
      <c r="S8" s="83">
        <v>2</v>
      </c>
      <c r="T8" s="83">
        <v>3</v>
      </c>
      <c r="U8" s="83" t="s">
        <v>52</v>
      </c>
      <c r="V8" s="11" t="s">
        <v>9</v>
      </c>
      <c r="W8" s="64" t="s">
        <v>53</v>
      </c>
      <c r="X8" s="64" t="s">
        <v>54</v>
      </c>
      <c r="Y8" s="77"/>
      <c r="Z8" s="77"/>
      <c r="AA8" s="77"/>
      <c r="AB8" s="77"/>
      <c r="AC8" s="77"/>
      <c r="AD8" s="77"/>
    </row>
    <row r="9" spans="1:30" x14ac:dyDescent="0.25">
      <c r="A9" s="93"/>
      <c r="B9" s="84" t="s">
        <v>55</v>
      </c>
      <c r="C9" s="85" t="s">
        <v>56</v>
      </c>
      <c r="D9" s="86" t="s">
        <v>57</v>
      </c>
      <c r="E9" s="87" t="s">
        <v>60</v>
      </c>
      <c r="F9" s="10"/>
      <c r="G9" s="88">
        <v>1</v>
      </c>
      <c r="H9" s="89"/>
      <c r="I9" s="89"/>
      <c r="J9" s="90" t="s">
        <v>61</v>
      </c>
      <c r="K9" s="90">
        <v>1</v>
      </c>
      <c r="L9" s="90"/>
      <c r="M9" s="90">
        <v>1</v>
      </c>
      <c r="N9" s="88"/>
      <c r="O9" s="89"/>
      <c r="P9" s="88">
        <v>1</v>
      </c>
      <c r="Q9" s="91" t="s">
        <v>62</v>
      </c>
      <c r="R9" s="91" t="s">
        <v>63</v>
      </c>
      <c r="S9" s="91" t="s">
        <v>64</v>
      </c>
      <c r="T9" s="91" t="s">
        <v>58</v>
      </c>
      <c r="U9" s="91"/>
      <c r="V9" s="92">
        <v>0.66666666666666663</v>
      </c>
      <c r="W9" s="86" t="s">
        <v>59</v>
      </c>
      <c r="X9" s="88"/>
      <c r="Y9" s="77"/>
      <c r="Z9" s="77"/>
      <c r="AA9" s="77"/>
      <c r="AB9" s="77"/>
      <c r="AC9" s="77"/>
      <c r="AD9" s="77"/>
    </row>
    <row r="10" spans="1:30" ht="14.25" customHeight="1" x14ac:dyDescent="0.25">
      <c r="A10" s="93"/>
      <c r="B10" s="102"/>
      <c r="C10" s="103"/>
      <c r="D10" s="104"/>
      <c r="E10" s="105"/>
      <c r="F10" s="45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6"/>
      <c r="R10" s="106"/>
      <c r="S10" s="106"/>
      <c r="T10" s="106"/>
      <c r="U10" s="106"/>
      <c r="V10" s="103"/>
      <c r="W10" s="103"/>
      <c r="X10" s="107"/>
      <c r="Y10" s="77"/>
      <c r="Z10" s="77"/>
      <c r="AA10" s="77"/>
      <c r="AB10" s="77"/>
      <c r="AC10" s="77"/>
      <c r="AD10" s="77"/>
    </row>
    <row r="11" spans="1:30" x14ac:dyDescent="0.25">
      <c r="A11" s="93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7"/>
      <c r="Z11" s="77"/>
      <c r="AA11" s="77"/>
      <c r="AB11" s="77"/>
      <c r="AC11" s="77"/>
      <c r="AD11" s="77"/>
    </row>
    <row r="12" spans="1:30" x14ac:dyDescent="0.25">
      <c r="A12" s="93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7"/>
      <c r="Z12" s="77"/>
      <c r="AA12" s="77"/>
      <c r="AB12" s="77"/>
      <c r="AC12" s="77"/>
      <c r="AD12" s="77"/>
    </row>
    <row r="13" spans="1:30" x14ac:dyDescent="0.25">
      <c r="A13" s="93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7"/>
      <c r="Z13" s="77"/>
      <c r="AA13" s="77"/>
      <c r="AB13" s="77"/>
      <c r="AC13" s="77"/>
      <c r="AD13" s="77"/>
    </row>
    <row r="14" spans="1:30" x14ac:dyDescent="0.25">
      <c r="A14" s="93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7"/>
      <c r="Z14" s="77"/>
      <c r="AA14" s="77"/>
      <c r="AB14" s="77"/>
      <c r="AC14" s="77"/>
      <c r="AD14" s="77"/>
    </row>
    <row r="15" spans="1:30" x14ac:dyDescent="0.25">
      <c r="A15" s="93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7"/>
      <c r="Z15" s="77"/>
      <c r="AA15" s="77"/>
      <c r="AB15" s="77"/>
      <c r="AC15" s="77"/>
      <c r="AD15" s="77"/>
    </row>
    <row r="16" spans="1:30" x14ac:dyDescent="0.25">
      <c r="A16" s="93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7"/>
      <c r="Z16" s="77"/>
      <c r="AA16" s="77"/>
      <c r="AB16" s="77"/>
      <c r="AC16" s="77"/>
      <c r="AD16" s="77"/>
    </row>
    <row r="17" spans="1:30" x14ac:dyDescent="0.25">
      <c r="A17" s="93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7"/>
      <c r="Z17" s="77"/>
      <c r="AA17" s="77"/>
      <c r="AB17" s="77"/>
      <c r="AC17" s="77"/>
      <c r="AD17" s="77"/>
    </row>
    <row r="18" spans="1:30" x14ac:dyDescent="0.25">
      <c r="A18" s="93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7"/>
      <c r="Z18" s="77"/>
      <c r="AA18" s="77"/>
      <c r="AB18" s="77"/>
      <c r="AC18" s="77"/>
      <c r="AD18" s="77"/>
    </row>
    <row r="19" spans="1:30" x14ac:dyDescent="0.25">
      <c r="A19" s="93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7"/>
      <c r="Z19" s="77"/>
      <c r="AA19" s="77"/>
      <c r="AB19" s="77"/>
      <c r="AC19" s="77"/>
      <c r="AD19" s="77"/>
    </row>
    <row r="20" spans="1:30" x14ac:dyDescent="0.25">
      <c r="A20" s="93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7"/>
      <c r="Z20" s="77"/>
      <c r="AA20" s="77"/>
      <c r="AB20" s="77"/>
      <c r="AC20" s="77"/>
      <c r="AD20" s="77"/>
    </row>
    <row r="21" spans="1:30" x14ac:dyDescent="0.25">
      <c r="A21" s="93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7"/>
      <c r="Z21" s="77"/>
      <c r="AA21" s="77"/>
      <c r="AB21" s="77"/>
      <c r="AC21" s="77"/>
      <c r="AD21" s="77"/>
    </row>
    <row r="22" spans="1:30" x14ac:dyDescent="0.25">
      <c r="A22" s="93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7"/>
      <c r="Z22" s="77"/>
      <c r="AA22" s="77"/>
      <c r="AB22" s="77"/>
      <c r="AC22" s="77"/>
      <c r="AD22" s="77"/>
    </row>
    <row r="23" spans="1:30" x14ac:dyDescent="0.25">
      <c r="A23" s="93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7"/>
      <c r="Z23" s="77"/>
      <c r="AA23" s="77"/>
      <c r="AB23" s="77"/>
      <c r="AC23" s="77"/>
      <c r="AD23" s="77"/>
    </row>
    <row r="24" spans="1:30" x14ac:dyDescent="0.25">
      <c r="A24" s="93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7"/>
      <c r="Z24" s="77"/>
      <c r="AA24" s="77"/>
      <c r="AB24" s="77"/>
      <c r="AC24" s="77"/>
      <c r="AD24" s="77"/>
    </row>
    <row r="25" spans="1:30" x14ac:dyDescent="0.25">
      <c r="A25" s="93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7"/>
      <c r="Z25" s="77"/>
      <c r="AA25" s="77"/>
      <c r="AB25" s="77"/>
      <c r="AC25" s="77"/>
      <c r="AD25" s="77"/>
    </row>
    <row r="26" spans="1:30" x14ac:dyDescent="0.25">
      <c r="A26" s="93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7"/>
      <c r="Z26" s="77"/>
      <c r="AA26" s="77"/>
      <c r="AB26" s="77"/>
      <c r="AC26" s="77"/>
      <c r="AD26" s="77"/>
    </row>
    <row r="27" spans="1:30" x14ac:dyDescent="0.25">
      <c r="A27" s="93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7"/>
      <c r="Z27" s="77"/>
      <c r="AA27" s="77"/>
      <c r="AB27" s="77"/>
      <c r="AC27" s="77"/>
      <c r="AD27" s="77"/>
    </row>
    <row r="28" spans="1:30" x14ac:dyDescent="0.25">
      <c r="A28" s="93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7"/>
      <c r="Z28" s="77"/>
      <c r="AA28" s="77"/>
      <c r="AB28" s="77"/>
      <c r="AC28" s="77"/>
      <c r="AD28" s="77"/>
    </row>
    <row r="29" spans="1:30" x14ac:dyDescent="0.25">
      <c r="A29" s="93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7"/>
      <c r="Z29" s="77"/>
      <c r="AA29" s="77"/>
      <c r="AB29" s="77"/>
      <c r="AC29" s="77"/>
      <c r="AD29" s="77"/>
    </row>
    <row r="30" spans="1:30" x14ac:dyDescent="0.25">
      <c r="A30" s="93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7"/>
      <c r="Z30" s="77"/>
      <c r="AA30" s="77"/>
      <c r="AB30" s="77"/>
      <c r="AC30" s="77"/>
      <c r="AD30" s="77"/>
    </row>
    <row r="31" spans="1:30" x14ac:dyDescent="0.25">
      <c r="A31" s="93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7"/>
      <c r="Z31" s="77"/>
      <c r="AA31" s="77"/>
      <c r="AB31" s="77"/>
      <c r="AC31" s="77"/>
      <c r="AD31" s="77"/>
    </row>
    <row r="32" spans="1:30" x14ac:dyDescent="0.25">
      <c r="A32" s="93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7"/>
      <c r="Z32" s="77"/>
      <c r="AA32" s="77"/>
      <c r="AB32" s="77"/>
      <c r="AC32" s="77"/>
      <c r="AD32" s="77"/>
    </row>
    <row r="33" spans="1:30" x14ac:dyDescent="0.25">
      <c r="A33" s="93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7"/>
      <c r="Z33" s="77"/>
      <c r="AA33" s="77"/>
      <c r="AB33" s="77"/>
      <c r="AC33" s="77"/>
      <c r="AD33" s="77"/>
    </row>
    <row r="34" spans="1:30" x14ac:dyDescent="0.25">
      <c r="A34" s="93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7"/>
      <c r="Z34" s="77"/>
      <c r="AA34" s="77"/>
      <c r="AB34" s="77"/>
      <c r="AC34" s="77"/>
      <c r="AD34" s="77"/>
    </row>
    <row r="35" spans="1:30" x14ac:dyDescent="0.25">
      <c r="A35" s="93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7"/>
      <c r="Z35" s="77"/>
      <c r="AA35" s="77"/>
      <c r="AB35" s="77"/>
      <c r="AC35" s="77"/>
      <c r="AD35" s="77"/>
    </row>
    <row r="36" spans="1:30" x14ac:dyDescent="0.25">
      <c r="A36" s="93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7"/>
      <c r="Z36" s="77"/>
      <c r="AA36" s="77"/>
      <c r="AB36" s="77"/>
      <c r="AC36" s="77"/>
      <c r="AD36" s="77"/>
    </row>
    <row r="37" spans="1:30" x14ac:dyDescent="0.25">
      <c r="A37" s="93"/>
      <c r="B37" s="54"/>
      <c r="C37" s="16"/>
      <c r="D37" s="54"/>
      <c r="E37" s="94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5"/>
      <c r="R37" s="95"/>
      <c r="S37" s="95"/>
      <c r="T37" s="95"/>
      <c r="U37" s="95"/>
      <c r="V37" s="16"/>
      <c r="W37" s="54"/>
      <c r="X37" s="16"/>
      <c r="Y37" s="77"/>
      <c r="Z37" s="77"/>
      <c r="AA37" s="77"/>
      <c r="AB37" s="77"/>
      <c r="AC37" s="77"/>
      <c r="AD37" s="77"/>
    </row>
    <row r="38" spans="1:30" x14ac:dyDescent="0.25">
      <c r="A38" s="93"/>
      <c r="B38" s="54"/>
      <c r="C38" s="16"/>
      <c r="D38" s="54"/>
      <c r="E38" s="94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5"/>
      <c r="R38" s="95"/>
      <c r="S38" s="95"/>
      <c r="T38" s="95"/>
      <c r="U38" s="95"/>
      <c r="V38" s="16"/>
      <c r="W38" s="54"/>
      <c r="X38" s="16"/>
      <c r="Y38" s="77"/>
      <c r="Z38" s="77"/>
      <c r="AA38" s="77"/>
      <c r="AB38" s="77"/>
      <c r="AC38" s="77"/>
      <c r="AD38" s="77"/>
    </row>
    <row r="39" spans="1:30" x14ac:dyDescent="0.25">
      <c r="A39" s="93"/>
      <c r="B39" s="54"/>
      <c r="C39" s="16"/>
      <c r="D39" s="54"/>
      <c r="E39" s="94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5"/>
      <c r="R39" s="95"/>
      <c r="S39" s="95"/>
      <c r="T39" s="95"/>
      <c r="U39" s="95"/>
      <c r="V39" s="16"/>
      <c r="W39" s="54"/>
      <c r="X39" s="16"/>
      <c r="Y39" s="77"/>
      <c r="Z39" s="77"/>
      <c r="AA39" s="77"/>
      <c r="AB39" s="77"/>
      <c r="AC39" s="77"/>
      <c r="AD39" s="77"/>
    </row>
    <row r="40" spans="1:30" x14ac:dyDescent="0.25">
      <c r="A40" s="93"/>
      <c r="B40" s="54"/>
      <c r="C40" s="16"/>
      <c r="D40" s="54"/>
      <c r="E40" s="94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5"/>
      <c r="R40" s="95"/>
      <c r="S40" s="95"/>
      <c r="T40" s="95"/>
      <c r="U40" s="95"/>
      <c r="V40" s="16"/>
      <c r="W40" s="54"/>
      <c r="X40" s="16"/>
      <c r="Y40" s="77"/>
      <c r="Z40" s="77"/>
      <c r="AA40" s="77"/>
      <c r="AB40" s="77"/>
      <c r="AC40" s="77"/>
      <c r="AD40" s="77"/>
    </row>
    <row r="41" spans="1:30" x14ac:dyDescent="0.25">
      <c r="A41" s="93"/>
      <c r="B41" s="54"/>
      <c r="C41" s="16"/>
      <c r="D41" s="54"/>
      <c r="E41" s="94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5"/>
      <c r="R41" s="95"/>
      <c r="S41" s="95"/>
      <c r="T41" s="95"/>
      <c r="U41" s="95"/>
      <c r="V41" s="16"/>
      <c r="W41" s="54"/>
      <c r="X41" s="16"/>
      <c r="Y41" s="77"/>
      <c r="Z41" s="77"/>
      <c r="AA41" s="77"/>
      <c r="AB41" s="77"/>
      <c r="AC41" s="77"/>
      <c r="AD41" s="77"/>
    </row>
    <row r="42" spans="1:30" x14ac:dyDescent="0.25">
      <c r="A42" s="93"/>
      <c r="B42" s="54"/>
      <c r="C42" s="16"/>
      <c r="D42" s="54"/>
      <c r="E42" s="94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5"/>
      <c r="R42" s="95"/>
      <c r="S42" s="95"/>
      <c r="T42" s="95"/>
      <c r="U42" s="95"/>
      <c r="V42" s="16"/>
      <c r="W42" s="54"/>
      <c r="X42" s="16"/>
      <c r="Y42" s="77"/>
      <c r="Z42" s="77"/>
      <c r="AA42" s="77"/>
      <c r="AB42" s="77"/>
      <c r="AC42" s="77"/>
      <c r="AD42" s="77"/>
    </row>
    <row r="43" spans="1:30" x14ac:dyDescent="0.25">
      <c r="A43" s="93"/>
      <c r="B43" s="54"/>
      <c r="C43" s="16"/>
      <c r="D43" s="54"/>
      <c r="E43" s="94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5"/>
      <c r="R43" s="95"/>
      <c r="S43" s="95"/>
      <c r="T43" s="95"/>
      <c r="U43" s="95"/>
      <c r="V43" s="16"/>
      <c r="W43" s="54"/>
      <c r="X43" s="16"/>
      <c r="Y43" s="77"/>
      <c r="Z43" s="77"/>
      <c r="AA43" s="77"/>
      <c r="AB43" s="77"/>
      <c r="AC43" s="77"/>
      <c r="AD43" s="77"/>
    </row>
    <row r="44" spans="1:30" x14ac:dyDescent="0.25">
      <c r="A44" s="93"/>
      <c r="B44" s="54"/>
      <c r="C44" s="16"/>
      <c r="D44" s="54"/>
      <c r="E44" s="94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5"/>
      <c r="R44" s="95"/>
      <c r="S44" s="95"/>
      <c r="T44" s="95"/>
      <c r="U44" s="95"/>
      <c r="V44" s="16"/>
      <c r="W44" s="54"/>
      <c r="X44" s="16"/>
      <c r="Y44" s="77"/>
      <c r="Z44" s="77"/>
      <c r="AA44" s="77"/>
      <c r="AB44" s="77"/>
      <c r="AC44" s="77"/>
      <c r="AD44" s="77"/>
    </row>
    <row r="45" spans="1:30" x14ac:dyDescent="0.25">
      <c r="A45" s="93"/>
      <c r="B45" s="54"/>
      <c r="C45" s="16"/>
      <c r="D45" s="54"/>
      <c r="E45" s="94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5"/>
      <c r="R45" s="95"/>
      <c r="S45" s="95"/>
      <c r="T45" s="95"/>
      <c r="U45" s="95"/>
      <c r="V45" s="16"/>
      <c r="W45" s="54"/>
      <c r="X45" s="16"/>
      <c r="Y45" s="77"/>
      <c r="Z45" s="77"/>
      <c r="AA45" s="77"/>
      <c r="AB45" s="77"/>
      <c r="AC45" s="77"/>
      <c r="AD45" s="77"/>
    </row>
    <row r="46" spans="1:30" x14ac:dyDescent="0.25">
      <c r="A46" s="93"/>
      <c r="B46" s="54"/>
      <c r="C46" s="16"/>
      <c r="D46" s="54"/>
      <c r="E46" s="94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5"/>
      <c r="R46" s="95"/>
      <c r="S46" s="95"/>
      <c r="T46" s="95"/>
      <c r="U46" s="95"/>
      <c r="V46" s="16"/>
      <c r="W46" s="54"/>
      <c r="X46" s="16"/>
      <c r="Y46" s="77"/>
      <c r="Z46" s="77"/>
      <c r="AA46" s="77"/>
      <c r="AB46" s="77"/>
      <c r="AC46" s="77"/>
      <c r="AD46" s="77"/>
    </row>
    <row r="47" spans="1:30" x14ac:dyDescent="0.25">
      <c r="A47" s="93"/>
      <c r="B47" s="54"/>
      <c r="C47" s="16"/>
      <c r="D47" s="54"/>
      <c r="E47" s="94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5"/>
      <c r="R47" s="95"/>
      <c r="S47" s="95"/>
      <c r="T47" s="95"/>
      <c r="U47" s="95"/>
      <c r="V47" s="16"/>
      <c r="W47" s="54"/>
      <c r="X47" s="16"/>
      <c r="Y47" s="77"/>
      <c r="Z47" s="77"/>
      <c r="AA47" s="77"/>
      <c r="AB47" s="77"/>
      <c r="AC47" s="77"/>
      <c r="AD47" s="77"/>
    </row>
    <row r="48" spans="1:30" x14ac:dyDescent="0.25">
      <c r="A48" s="93"/>
      <c r="B48" s="54"/>
      <c r="C48" s="16"/>
      <c r="D48" s="54"/>
      <c r="E48" s="94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5"/>
      <c r="R48" s="95"/>
      <c r="S48" s="95"/>
      <c r="T48" s="95"/>
      <c r="U48" s="95"/>
      <c r="V48" s="16"/>
      <c r="W48" s="54"/>
      <c r="X48" s="16"/>
      <c r="Y48" s="77"/>
      <c r="Z48" s="77"/>
      <c r="AA48" s="77"/>
      <c r="AB48" s="77"/>
      <c r="AC48" s="77"/>
      <c r="AD48" s="77"/>
    </row>
    <row r="49" spans="1:30" x14ac:dyDescent="0.25">
      <c r="A49" s="93"/>
      <c r="B49" s="54"/>
      <c r="C49" s="16"/>
      <c r="D49" s="54"/>
      <c r="E49" s="94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5"/>
      <c r="R49" s="95"/>
      <c r="S49" s="95"/>
      <c r="T49" s="95"/>
      <c r="U49" s="95"/>
      <c r="V49" s="16"/>
      <c r="W49" s="54"/>
      <c r="X49" s="16"/>
      <c r="Y49" s="77"/>
      <c r="Z49" s="77"/>
      <c r="AA49" s="77"/>
      <c r="AB49" s="77"/>
      <c r="AC49" s="77"/>
      <c r="AD49" s="77"/>
    </row>
    <row r="50" spans="1:30" x14ac:dyDescent="0.25">
      <c r="A50" s="93"/>
      <c r="B50" s="54"/>
      <c r="C50" s="16"/>
      <c r="D50" s="54"/>
      <c r="E50" s="94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5"/>
      <c r="R50" s="95"/>
      <c r="S50" s="95"/>
      <c r="T50" s="95"/>
      <c r="U50" s="95"/>
      <c r="V50" s="16"/>
      <c r="W50" s="54"/>
      <c r="X50" s="16"/>
      <c r="Y50" s="77"/>
      <c r="Z50" s="77"/>
      <c r="AA50" s="77"/>
      <c r="AB50" s="77"/>
      <c r="AC50" s="77"/>
      <c r="AD50" s="77"/>
    </row>
    <row r="51" spans="1:30" x14ac:dyDescent="0.25">
      <c r="A51" s="93"/>
      <c r="B51" s="54"/>
      <c r="C51" s="16"/>
      <c r="D51" s="54"/>
      <c r="E51" s="94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5"/>
      <c r="R51" s="95"/>
      <c r="S51" s="95"/>
      <c r="T51" s="95"/>
      <c r="U51" s="95"/>
      <c r="V51" s="16"/>
      <c r="W51" s="54"/>
      <c r="X51" s="16"/>
      <c r="Y51" s="77"/>
      <c r="Z51" s="77"/>
      <c r="AA51" s="77"/>
      <c r="AB51" s="77"/>
      <c r="AC51" s="77"/>
      <c r="AD51" s="77"/>
    </row>
    <row r="52" spans="1:30" x14ac:dyDescent="0.25">
      <c r="A52" s="93"/>
      <c r="B52" s="54"/>
      <c r="C52" s="16"/>
      <c r="D52" s="54"/>
      <c r="E52" s="94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5"/>
      <c r="R52" s="95"/>
      <c r="S52" s="95"/>
      <c r="T52" s="95"/>
      <c r="U52" s="95"/>
      <c r="V52" s="16"/>
      <c r="W52" s="54"/>
      <c r="X52" s="16"/>
      <c r="Y52" s="77"/>
      <c r="Z52" s="77"/>
      <c r="AA52" s="77"/>
      <c r="AB52" s="77"/>
      <c r="AC52" s="77"/>
      <c r="AD52" s="77"/>
    </row>
    <row r="53" spans="1:30" x14ac:dyDescent="0.25">
      <c r="A53" s="93"/>
      <c r="B53" s="54"/>
      <c r="C53" s="16"/>
      <c r="D53" s="54"/>
      <c r="E53" s="94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5"/>
      <c r="R53" s="95"/>
      <c r="S53" s="95"/>
      <c r="T53" s="95"/>
      <c r="U53" s="95"/>
      <c r="V53" s="16"/>
      <c r="W53" s="54"/>
      <c r="X53" s="16"/>
      <c r="Y53" s="77"/>
      <c r="Z53" s="77"/>
      <c r="AA53" s="77"/>
      <c r="AB53" s="77"/>
      <c r="AC53" s="77"/>
      <c r="AD53" s="77"/>
    </row>
    <row r="54" spans="1:30" x14ac:dyDescent="0.25">
      <c r="A54" s="93"/>
      <c r="B54" s="54"/>
      <c r="C54" s="16"/>
      <c r="D54" s="54"/>
      <c r="E54" s="94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5"/>
      <c r="R54" s="95"/>
      <c r="S54" s="95"/>
      <c r="T54" s="95"/>
      <c r="U54" s="95"/>
      <c r="V54" s="16"/>
      <c r="W54" s="54"/>
      <c r="X54" s="16"/>
      <c r="Y54" s="77"/>
      <c r="Z54" s="77"/>
      <c r="AA54" s="77"/>
      <c r="AB54" s="77"/>
      <c r="AC54" s="77"/>
      <c r="AD54" s="77"/>
    </row>
    <row r="55" spans="1:30" x14ac:dyDescent="0.25">
      <c r="A55" s="93"/>
      <c r="B55" s="54"/>
      <c r="C55" s="16"/>
      <c r="D55" s="54"/>
      <c r="E55" s="94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5"/>
      <c r="R55" s="95"/>
      <c r="S55" s="95"/>
      <c r="T55" s="95"/>
      <c r="U55" s="95"/>
      <c r="V55" s="16"/>
      <c r="W55" s="54"/>
      <c r="X55" s="16"/>
      <c r="Y55" s="77"/>
      <c r="Z55" s="77"/>
      <c r="AA55" s="77"/>
      <c r="AB55" s="77"/>
      <c r="AC55" s="77"/>
      <c r="AD55" s="77"/>
    </row>
    <row r="56" spans="1:30" x14ac:dyDescent="0.25">
      <c r="A56" s="93"/>
      <c r="B56" s="54"/>
      <c r="C56" s="16"/>
      <c r="D56" s="54"/>
      <c r="E56" s="94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5"/>
      <c r="R56" s="95"/>
      <c r="S56" s="95"/>
      <c r="T56" s="95"/>
      <c r="U56" s="95"/>
      <c r="V56" s="16"/>
      <c r="W56" s="54"/>
      <c r="X56" s="16"/>
      <c r="Y56" s="77"/>
      <c r="Z56" s="77"/>
      <c r="AA56" s="77"/>
      <c r="AB56" s="77"/>
      <c r="AC56" s="77"/>
      <c r="AD56" s="77"/>
    </row>
    <row r="57" spans="1:30" x14ac:dyDescent="0.25">
      <c r="A57" s="93"/>
      <c r="B57" s="54"/>
      <c r="C57" s="16"/>
      <c r="D57" s="54"/>
      <c r="E57" s="94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5"/>
      <c r="R57" s="95"/>
      <c r="S57" s="95"/>
      <c r="T57" s="95"/>
      <c r="U57" s="95"/>
      <c r="V57" s="16"/>
      <c r="W57" s="54"/>
      <c r="X57" s="16"/>
      <c r="Y57" s="77"/>
      <c r="Z57" s="77"/>
      <c r="AA57" s="77"/>
      <c r="AB57" s="77"/>
      <c r="AC57" s="77"/>
      <c r="AD57" s="77"/>
    </row>
    <row r="58" spans="1:30" x14ac:dyDescent="0.25">
      <c r="A58" s="93"/>
      <c r="B58" s="54"/>
      <c r="C58" s="16"/>
      <c r="D58" s="54"/>
      <c r="E58" s="94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5"/>
      <c r="R58" s="95"/>
      <c r="S58" s="95"/>
      <c r="T58" s="95"/>
      <c r="U58" s="95"/>
      <c r="V58" s="16"/>
      <c r="W58" s="54"/>
      <c r="X58" s="16"/>
      <c r="Y58" s="77"/>
      <c r="Z58" s="77"/>
      <c r="AA58" s="77"/>
      <c r="AB58" s="77"/>
      <c r="AC58" s="77"/>
      <c r="AD58" s="77"/>
    </row>
    <row r="59" spans="1:30" x14ac:dyDescent="0.25">
      <c r="A59" s="93"/>
      <c r="B59" s="54"/>
      <c r="C59" s="16"/>
      <c r="D59" s="54"/>
      <c r="E59" s="94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5"/>
      <c r="R59" s="95"/>
      <c r="S59" s="95"/>
      <c r="T59" s="95"/>
      <c r="U59" s="95"/>
      <c r="V59" s="16"/>
      <c r="W59" s="54"/>
      <c r="X59" s="16"/>
      <c r="Y59" s="77"/>
      <c r="Z59" s="77"/>
      <c r="AA59" s="77"/>
      <c r="AB59" s="77"/>
      <c r="AC59" s="77"/>
      <c r="AD59" s="77"/>
    </row>
    <row r="60" spans="1:30" x14ac:dyDescent="0.25">
      <c r="A60" s="93"/>
      <c r="B60" s="54"/>
      <c r="C60" s="16"/>
      <c r="D60" s="54"/>
      <c r="E60" s="94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5"/>
      <c r="R60" s="95"/>
      <c r="S60" s="95"/>
      <c r="T60" s="95"/>
      <c r="U60" s="95"/>
      <c r="V60" s="16"/>
      <c r="W60" s="54"/>
      <c r="X60" s="16"/>
      <c r="Y60" s="77"/>
      <c r="Z60" s="77"/>
      <c r="AA60" s="77"/>
      <c r="AB60" s="77"/>
      <c r="AC60" s="77"/>
      <c r="AD60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2019-01-21T20:00:33Z</dcterms:modified>
</cp:coreProperties>
</file>